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8400" windowHeight="7935" firstSheet="1" activeTab="1"/>
  </bookViews>
  <sheets>
    <sheet name="~#temp" sheetId="1" state="hidden" r:id="rId1"/>
    <sheet name="Calc" sheetId="2" r:id="rId2"/>
  </sheets>
  <externalReferences>
    <externalReference r:id="rId5"/>
    <externalReference r:id="rId6"/>
    <externalReference r:id="rId7"/>
    <externalReference r:id="rId8"/>
  </externalReferences>
  <definedNames>
    <definedName name="a">#REF!</definedName>
    <definedName name="Aw">'[3]Weld (2)'!#REF!</definedName>
    <definedName name="b">#REF!</definedName>
    <definedName name="bill">'[4]Calcs'!#REF!</definedName>
    <definedName name="CLIENT">#REF!</definedName>
    <definedName name="CON_NO">#REF!</definedName>
    <definedName name="d">#REF!</definedName>
    <definedName name="DATEMADE">#REF!</definedName>
    <definedName name="density">'[2]3'!#REF!</definedName>
    <definedName name="dip">#REF!</definedName>
    <definedName name="e">#REF!</definedName>
    <definedName name="Eqn1">"$F$34"</definedName>
    <definedName name="Eqn2">"$F$34"</definedName>
    <definedName name="Eqn3">"$F$34"</definedName>
    <definedName name="f">#REF!</definedName>
    <definedName name="Fax">#REF!</definedName>
    <definedName name="Fb">#REF!</definedName>
    <definedName name="Fs">#REF!</definedName>
    <definedName name="Fvwd">#REF!</definedName>
    <definedName name="I">#REF!</definedName>
    <definedName name="Ip">#REF!</definedName>
    <definedName name="Iw">#REF!</definedName>
    <definedName name="J">#REF!</definedName>
    <definedName name="lw">#REF!</definedName>
    <definedName name="Lwe">'[3]Weld (2)'!#REF!</definedName>
    <definedName name="MADEBY">#REF!</definedName>
    <definedName name="Mz">#REF!</definedName>
    <definedName name="_xlnm.Print_Area" localSheetId="1">'Calc'!$A$1:$AE$6</definedName>
    <definedName name="REV">#REF!</definedName>
    <definedName name="Rx">#REF!</definedName>
    <definedName name="Sbp">#REF!</definedName>
    <definedName name="Sbw">#REF!</definedName>
    <definedName name="t">#REF!</definedName>
    <definedName name="tp">#REF!</definedName>
    <definedName name="tpc">'[3]Weld (2)'!#REF!</definedName>
    <definedName name="tpw">'[3]Weld (2)'!#REF!</definedName>
    <definedName name="tw">#REF!</definedName>
    <definedName name="Yone">#REF!</definedName>
  </definedNames>
  <calcPr fullCalcOnLoad="1"/>
</workbook>
</file>

<file path=xl/sharedStrings.xml><?xml version="1.0" encoding="utf-8"?>
<sst xmlns="http://schemas.openxmlformats.org/spreadsheetml/2006/main" count="7" uniqueCount="7">
  <si>
    <t>mm</t>
  </si>
  <si>
    <t>rads</t>
  </si>
  <si>
    <t>Radius of gyration</t>
  </si>
  <si>
    <t>R =</t>
  </si>
  <si>
    <r>
      <t>a</t>
    </r>
    <r>
      <rPr>
        <sz val="10"/>
        <rFont val="Comic Sans MS"/>
        <family val="4"/>
      </rPr>
      <t xml:space="preserve"> =</t>
    </r>
  </si>
  <si>
    <r>
      <t>r</t>
    </r>
    <r>
      <rPr>
        <vertAlign val="subscript"/>
        <sz val="10"/>
        <rFont val="Comic Sans MS"/>
        <family val="4"/>
      </rPr>
      <t>x</t>
    </r>
    <r>
      <rPr>
        <sz val="10"/>
        <rFont val="Comic Sans MS"/>
        <family val="4"/>
      </rPr>
      <t xml:space="preserve"> =</t>
    </r>
  </si>
  <si>
    <r>
      <t>r</t>
    </r>
    <r>
      <rPr>
        <vertAlign val="subscript"/>
        <sz val="10"/>
        <rFont val="Comic Sans MS"/>
        <family val="4"/>
      </rPr>
      <t>y</t>
    </r>
    <r>
      <rPr>
        <sz val="10"/>
        <rFont val="Comic Sans MS"/>
        <family val="4"/>
      </rPr>
      <t xml:space="preserve"> =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</si>
</sst>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0.0E+00"/>
    <numFmt numFmtId="184" formatCode="0.00000000"/>
    <numFmt numFmtId="185" formatCode="0.000000000"/>
    <numFmt numFmtId="186" formatCode="0.0000000"/>
    <numFmt numFmtId="187" formatCode="0.00_)"/>
    <numFmt numFmtId="188" formatCode="#,##0.0"/>
    <numFmt numFmtId="189" formatCode="#,##0.000"/>
    <numFmt numFmtId="190" formatCode="#,##0.0000000"/>
    <numFmt numFmtId="191" formatCode="#,##0_ ;[Red]\-#,##0\ "/>
    <numFmt numFmtId="192" formatCode="#,##0.0_ ;[Red]\-#,##0.0\ "/>
    <numFmt numFmtId="193" formatCode="#,##0.00_ ;[Red]\-#,##0.00\ "/>
    <numFmt numFmtId="194" formatCode="#,##0.000_ ;[Red]\-#,##0.000\ "/>
    <numFmt numFmtId="195" formatCode="#,##0.0000_ ;[Red]\-#,##0.0000\ "/>
    <numFmt numFmtId="196" formatCode="_-* #,##0.0_-;\-* #,##0.0_-;_-* &quot;-&quot;??_-;_-@_-"/>
    <numFmt numFmtId="197" formatCode="_-* #,##0.0_-;\-* #,##0.0_-;_-* &quot;-&quot;?_-;_-@_-"/>
    <numFmt numFmtId="198" formatCode="_-* #,##0.000_-;\-* #,##0.000_-;_-* &quot;-&quot;??_-;_-@_-"/>
    <numFmt numFmtId="199" formatCode="_-* #,##0.000_-;\-* #,##0.000_-;_-* &quot;-&quot;???_-;_-@_-"/>
    <numFmt numFmtId="200" formatCode="_-* #,##0_-;\-* #,##0_-;_-* &quot;-&quot;??_-;_-@_-"/>
    <numFmt numFmtId="201" formatCode="_-* #,##0.0000_-;\-* #,##0.0000_-;_-* &quot;-&quot;??_-;_-@_-"/>
    <numFmt numFmtId="202" formatCode="#,##0.0000"/>
    <numFmt numFmtId="203" formatCode="#,##0.00000"/>
    <numFmt numFmtId="204" formatCode="#,##0.000000"/>
    <numFmt numFmtId="205" formatCode="0.0000E+00"/>
    <numFmt numFmtId="206" formatCode="0.000E+00"/>
    <numFmt numFmtId="207" formatCode="0.000%"/>
    <numFmt numFmtId="208" formatCode="_(* #,##0.000_);_(* \(#,##0.000\);_(* &quot;-&quot;??_);_(@_)"/>
    <numFmt numFmtId="209" formatCode="_-* #,##0.00000_-;\-* #,##0.00000_-;_-* &quot;-&quot;?????_-;_-@_-"/>
    <numFmt numFmtId="210" formatCode="0.00000E+00"/>
    <numFmt numFmtId="211" formatCode="_(* #,##0.0000_);_(* \(#,##0.0000\);_(* &quot;-&quot;??_);_(@_)"/>
    <numFmt numFmtId="212" formatCode="_(* #,##0.00000_);_(* \(#,##0.00000\);_(* &quot;-&quot;??_);_(@_)"/>
    <numFmt numFmtId="213" formatCode="#,##0.00000_ ;[Red]\-#,##0.00000\ "/>
    <numFmt numFmtId="214" formatCode="#,##0.000000_ ;[Red]\-#,##0.000000\ "/>
    <numFmt numFmtId="215" formatCode="#,##0.0000000_ ;[Red]\-#,##0.0000000\ "/>
    <numFmt numFmtId="216" formatCode="0.00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sz val="10"/>
      <name val="Comic Sans MS"/>
      <family val="4"/>
    </font>
    <font>
      <sz val="12"/>
      <name val="Comic Sans MS"/>
      <family val="4"/>
    </font>
    <font>
      <vertAlign val="subscript"/>
      <sz val="10"/>
      <name val="Comic Sans MS"/>
      <family val="4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2" fillId="3" borderId="1" applyNumberFormat="0" applyBorder="0" applyAlignment="0" applyProtection="0"/>
    <xf numFmtId="187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</cellStyleXfs>
  <cellXfs count="1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 quotePrefix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 quotePrefix="1">
      <alignment vertical="top"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</cellXfs>
  <cellStyles count="15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18</xdr:col>
      <xdr:colOff>123825</xdr:colOff>
      <xdr:row>3</xdr:row>
      <xdr:rowOff>438150</xdr:rowOff>
    </xdr:to>
    <xdr:pic>
      <xdr:nvPicPr>
        <xdr:cNvPr id="1" name="Eq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742950"/>
          <a:ext cx="2790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15</xdr:col>
      <xdr:colOff>0</xdr:colOff>
      <xdr:row>5</xdr:row>
      <xdr:rowOff>152400</xdr:rowOff>
    </xdr:to>
    <xdr:pic>
      <xdr:nvPicPr>
        <xdr:cNvPr id="2" name="Eq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209675"/>
          <a:ext cx="2095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rldata01\public\project025\engineering\mechanical\Calculations\Internal%20Pipework\Stilling%20Well\Determination%20Of%20Stress%20Concentration%20Factor%20At%20Ho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pro\f\Nev%20Stokes\75%20-KGE\Heatbreak%20Design\Blank%20HB%20Spreadsheets\Blank%20HB%20KGE%20case%2015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pro\f\Whessoe\John_Doyle\Pipe%20Support%20Stressing\Stillingwell%20DL\Stillingwell%20Upper%20EC3%20Calcs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pro\f\WORKSPACE\Projects\My%20Excel%20Add-in\Subscript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 Fac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20"/>
      <sheetName val="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pe SA Loads"/>
      <sheetName val="Rfor"/>
      <sheetName val="upper"/>
      <sheetName val="Lower"/>
      <sheetName val="EC3 Check_U"/>
      <sheetName val="EC3 Check_L"/>
      <sheetName val="Weld forc"/>
      <sheetName val="Weld (2)"/>
      <sheetName val="Sketch"/>
      <sheetName val="MassU"/>
      <sheetName val="Factored DC"/>
      <sheetName val="weld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alc (2)"/>
      <sheetName val="Calc"/>
      <sheetName val="Modal"/>
      <sheetName val="~#undo"/>
      <sheetName val="CalcSht"/>
      <sheetName val="~#temp"/>
      <sheetName val="Sheet3"/>
      <sheetName val="Samples"/>
      <sheetName val="Calcs"/>
      <sheetName val="Fill"/>
      <sheetName val="numbers"/>
      <sheetName val="SecProp"/>
      <sheetName val="To do"/>
      <sheetName val="Pin"/>
      <sheetName val="St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spans="1:26" ht="15">
      <c r="A1" s="11"/>
      <c r="B1" s="11"/>
      <c r="C1" s="13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">
      <c r="A2" s="10"/>
      <c r="B2" s="11"/>
      <c r="C2" s="10"/>
      <c r="D2" s="10"/>
      <c r="E2" s="10"/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11" spans="1:10" ht="15">
      <c r="A11" s="11"/>
      <c r="B11" s="11"/>
      <c r="C11" s="13"/>
      <c r="E11" s="11"/>
      <c r="F11" s="11"/>
      <c r="G11" s="11"/>
      <c r="H11" s="11"/>
      <c r="J11" s="11"/>
    </row>
    <row r="12" spans="2:8" ht="15">
      <c r="B12" s="11"/>
      <c r="F12" s="12"/>
      <c r="H12" s="1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defaultGridColor="0" zoomScaleSheetLayoutView="100" colorId="44" workbookViewId="0" topLeftCell="A1">
      <selection activeCell="M2" sqref="M2"/>
    </sheetView>
  </sheetViews>
  <sheetFormatPr defaultColWidth="9.140625" defaultRowHeight="12.75"/>
  <cols>
    <col min="1" max="3" width="2.8515625" style="1" customWidth="1"/>
    <col min="4" max="4" width="7.140625" style="1" customWidth="1"/>
    <col min="5" max="31" width="2.8515625" style="1" customWidth="1"/>
    <col min="32" max="16384" width="9.140625" style="1" customWidth="1"/>
  </cols>
  <sheetData>
    <row r="1" spans="1:5" ht="19.5">
      <c r="A1" s="3"/>
      <c r="C1" s="2" t="s">
        <v>3</v>
      </c>
      <c r="D1" s="1">
        <v>40</v>
      </c>
      <c r="E1" s="1" t="s">
        <v>0</v>
      </c>
    </row>
    <row r="2" spans="1:5" ht="19.5">
      <c r="A2" s="3"/>
      <c r="C2" s="4" t="s">
        <v>4</v>
      </c>
      <c r="D2" s="1">
        <f>PI()/4</f>
        <v>0.7853981633974483</v>
      </c>
      <c r="E2" s="1" t="s">
        <v>1</v>
      </c>
    </row>
    <row r="3" spans="1:6" ht="19.5">
      <c r="A3" s="3"/>
      <c r="B3" s="1" t="s">
        <v>2</v>
      </c>
      <c r="E3" s="8"/>
      <c r="F3" s="6"/>
    </row>
    <row r="4" spans="1:6" ht="36.75" customHeight="1">
      <c r="A4" s="3"/>
      <c r="C4" s="7" t="s">
        <v>5</v>
      </c>
      <c r="D4" s="5">
        <f>_XLL.OVD(D1)/_XLL.UND(2)*SQRT(1+_XLL.OVD(SIN(D2)*COS(D2))/_XLL.UND(D2)-_XLL.OVD(16*SIN(D2)^2)/_XLL.UND((9*D2^2)))</f>
        <v>8.845504684022654</v>
      </c>
      <c r="E4" s="8">
        <f>_XLL.EQS(D4,"Units= ; EqnPrefix=Eqn. ; EqnNo= 1; Multiplication= 0; ShowWorking= 0; EqnStyle= 0; Eqp 1")</f>
      </c>
      <c r="F4" s="6"/>
    </row>
    <row r="5" spans="1:5" ht="19.5">
      <c r="A5" s="3"/>
      <c r="C5" s="7" t="s">
        <v>6</v>
      </c>
      <c r="D5" s="5">
        <f>_XLL.OVD(D1)/_XLL.UND(2)*SQRT(1-_XLL.OVD(SIN(D2)*COS(D2))/_XLL.UND(D2))</f>
        <v>12.056205499781738</v>
      </c>
      <c r="E5" s="6">
        <f>_XLL.EQS(D5,"Units= ; EqnPrefix=Eqn. ; EqnNo= 2; Multiplication= 0; ShowWorking= 0; EqnStyle= 0; Eqp 2")</f>
      </c>
    </row>
    <row r="6" spans="1:5" ht="19.5">
      <c r="A6" s="3"/>
      <c r="B6" s="5"/>
      <c r="C6" s="7"/>
      <c r="D6" s="5"/>
      <c r="E6" s="6"/>
    </row>
    <row r="7" spans="1:5" ht="42" customHeight="1">
      <c r="A7" s="3"/>
      <c r="B7" s="5"/>
      <c r="C7" s="7"/>
      <c r="D7" s="5"/>
      <c r="E7" s="6"/>
    </row>
    <row r="8" ht="15">
      <c r="E8" s="6"/>
    </row>
    <row r="9" ht="15">
      <c r="E9" s="6"/>
    </row>
    <row r="10" spans="1:5" ht="19.5">
      <c r="A10" s="3"/>
      <c r="E10" s="6"/>
    </row>
    <row r="11" spans="1:5" ht="19.5">
      <c r="A11" s="3"/>
      <c r="E11" s="6"/>
    </row>
    <row r="12" spans="1:5" ht="19.5">
      <c r="A12" s="3"/>
      <c r="C12" s="2"/>
      <c r="E12" s="6"/>
    </row>
    <row r="13" spans="1:5" ht="19.5">
      <c r="A13" s="3"/>
      <c r="C13" s="2"/>
      <c r="E13" s="6"/>
    </row>
    <row r="14" spans="5:6" ht="15">
      <c r="E14" s="9"/>
      <c r="F14" s="5"/>
    </row>
    <row r="16" spans="1:5" ht="19.5">
      <c r="A16" s="3"/>
      <c r="B16" s="5"/>
      <c r="C16" s="7"/>
      <c r="D16" s="5"/>
      <c r="E16" s="6"/>
    </row>
    <row r="17" spans="1:5" ht="19.5">
      <c r="A17" s="3"/>
      <c r="B17" s="5"/>
      <c r="C17" s="7"/>
      <c r="D17" s="5"/>
      <c r="E17" s="6"/>
    </row>
    <row r="19" ht="15">
      <c r="E19" s="6"/>
    </row>
    <row r="20" spans="1:5" ht="19.5">
      <c r="A20" s="3"/>
      <c r="B20" s="5"/>
      <c r="C20" s="7"/>
      <c r="D20" s="5"/>
      <c r="E20" s="6"/>
    </row>
  </sheetData>
  <printOptions gridLines="1"/>
  <pageMargins left="0.7480314960629921" right="0.21" top="0.29" bottom="0.51" header="0.27" footer="0.5118110236220472"/>
  <pageSetup orientation="portrait" paperSize="9" scale="80" r:id="rId2"/>
  <rowBreaks count="1" manualBreakCount="1">
    <brk id="39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2008-01-14T08:56:05Z</dcterms:created>
  <dcterms:modified xsi:type="dcterms:W3CDTF">2008-01-14T09:37:57Z</dcterms:modified>
  <cp:category/>
  <cp:version/>
  <cp:contentType/>
  <cp:contentStatus/>
</cp:coreProperties>
</file>