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3580" windowHeight="15525" firstSheet="1" activeTab="1"/>
  </bookViews>
  <sheets>
    <sheet name="~#temp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<sst xmlns="http://schemas.openxmlformats.org/spreadsheetml/2006/main" count="11" uniqueCount="10">
  <si>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>A</t>
    </r>
    <r>
      <rPr>
        <sz val="10"/>
        <rFont val="Arial"/>
        <family val="0"/>
      </rPr>
      <t xml:space="preserve"> =</t>
    </r>
  </si>
  <si>
    <t>Circ. Mils</t>
  </si>
  <si>
    <r>
      <t>S</t>
    </r>
    <r>
      <rPr>
        <sz val="10"/>
        <rFont val="Arial"/>
        <family val="0"/>
      </rPr>
      <t xml:space="preserve"> =</t>
    </r>
  </si>
  <si>
    <t>Seconds</t>
  </si>
  <si>
    <r>
      <t>T</t>
    </r>
    <r>
      <rPr>
        <vertAlign val="subscript"/>
        <sz val="10"/>
        <rFont val="Arial"/>
        <family val="0"/>
      </rPr>
      <t>m</t>
    </r>
    <r>
      <rPr>
        <sz val="10"/>
        <rFont val="Arial"/>
        <family val="0"/>
      </rPr>
      <t xml:space="preserve"> =</t>
    </r>
  </si>
  <si>
    <r>
      <t>º</t>
    </r>
    <r>
      <rPr>
        <sz val="10"/>
        <rFont val="Arial"/>
        <family val="0"/>
      </rPr>
      <t>C</t>
    </r>
  </si>
  <si>
    <r>
      <t>T</t>
    </r>
    <r>
      <rPr>
        <vertAlign val="subscript"/>
        <sz val="10"/>
        <rFont val="Arial"/>
        <family val="0"/>
      </rPr>
      <t>a</t>
    </r>
    <r>
      <rPr>
        <sz val="10"/>
        <rFont val="Arial"/>
        <family val="0"/>
      </rPr>
      <t xml:space="preserve"> =</t>
    </r>
  </si>
  <si>
    <r>
      <t>I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</si>
  <si>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0"/>
      </rPr>
      <t>og TmTa</t>
    </r>
    <r>
      <rPr>
        <sz val="10"/>
        <rFont val="Arial"/>
        <family val="0"/>
      </rPr>
      <t>=</t>
    </r>
  </si>
  <si>
    <t>WorkAround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</si>
</sst>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bscript"/>
      <sz val="10"/>
      <name val="Arial"/>
      <family val="0"/>
    </font>
    <font>
      <sz val="10"/>
      <name val="Swis721 LtCn BT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15</xdr:row>
      <xdr:rowOff>0</xdr:rowOff>
    </xdr:from>
    <xdr:to>
      <xdr:col>12</xdr:col>
      <xdr:colOff>476250</xdr:colOff>
      <xdr:row>17</xdr:row>
      <xdr:rowOff>57150</xdr:rowOff>
    </xdr:to>
    <xdr:pic>
      <xdr:nvPicPr>
        <xdr:cNvPr id="1" name="Eqp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505075"/>
          <a:ext cx="3524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10</xdr:col>
      <xdr:colOff>66675</xdr:colOff>
      <xdr:row>33</xdr:row>
      <xdr:rowOff>47625</xdr:rowOff>
    </xdr:to>
    <xdr:pic>
      <xdr:nvPicPr>
        <xdr:cNvPr id="2" name="Eqp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5095875"/>
          <a:ext cx="1895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9</xdr:col>
      <xdr:colOff>361950</xdr:colOff>
      <xdr:row>37</xdr:row>
      <xdr:rowOff>57150</xdr:rowOff>
    </xdr:to>
    <xdr:pic>
      <xdr:nvPicPr>
        <xdr:cNvPr id="3" name="Eqp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5781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26" ht="12.75">
      <c r="A1" s="7"/>
      <c r="B1" s="6"/>
      <c r="C1" s="6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2:H36"/>
  <sheetViews>
    <sheetView showGridLines="0" tabSelected="1" zoomScale="115" zoomScaleNormal="115" workbookViewId="0" topLeftCell="A1">
      <selection activeCell="G23" sqref="G23"/>
    </sheetView>
  </sheetViews>
  <sheetFormatPr defaultColWidth="9.140625" defaultRowHeight="12.75"/>
  <sheetData>
    <row r="12" spans="6:8" ht="12.75">
      <c r="F12" s="1" t="s">
        <v>0</v>
      </c>
      <c r="G12" s="2">
        <v>10384</v>
      </c>
      <c r="H12" t="s">
        <v>1</v>
      </c>
    </row>
    <row r="13" spans="6:8" ht="12.75">
      <c r="F13" s="1" t="s">
        <v>2</v>
      </c>
      <c r="G13" s="2">
        <v>20.8</v>
      </c>
      <c r="H13" t="s">
        <v>3</v>
      </c>
    </row>
    <row r="14" spans="6:8" ht="15.75">
      <c r="F14" s="1" t="s">
        <v>4</v>
      </c>
      <c r="G14" s="2">
        <v>1083</v>
      </c>
      <c r="H14" s="3" t="s">
        <v>5</v>
      </c>
    </row>
    <row r="15" spans="6:8" ht="15.75">
      <c r="F15" s="1" t="s">
        <v>6</v>
      </c>
      <c r="G15" s="2">
        <v>25</v>
      </c>
      <c r="H15" s="3" t="s">
        <v>5</v>
      </c>
    </row>
    <row r="16" spans="6:8" ht="12.75">
      <c r="F16" s="1" t="s">
        <v>7</v>
      </c>
      <c r="G16" s="8">
        <f>G12*SQRT(_XLL.OVD(LOG(_XLL.OVD(G14-G15)/_XLL.UND(234+G15)+1))/_XLL.UND(33*G13))</f>
        <v>333.0936429055777</v>
      </c>
      <c r="H16" s="4">
        <f>_XLL.EQS(G16,"Units= Amps; EqnPrefix=Eqn. ; EqnNo= 1; Multiplication= 1; ShowWorking= 0; EqnStyle= 0; Eqp 48")</f>
      </c>
    </row>
    <row r="29" ht="12.75">
      <c r="G29" t="s">
        <v>9</v>
      </c>
    </row>
    <row r="32" spans="6:8" ht="15.75">
      <c r="F32" s="1" t="s">
        <v>8</v>
      </c>
      <c r="G32" s="9">
        <f>LOG(_XLL.OVD(G14-G15)/_XLL.UND(234+G15)+1)</f>
        <v>0.706286010880532</v>
      </c>
      <c r="H32" s="4">
        <f>_XLL.EQS(G32,"Units= ; EqnPrefix=Eqn. ; EqnNo= 2; Multiplication= 1; ShowWorking= 0; EqnStyle= 0; Eqp 49")</f>
      </c>
    </row>
    <row r="36" spans="7:8" ht="12.75">
      <c r="G36" s="9">
        <f>G12*SQRT(_XLL.OVD(G32)/_XLL.UND(33*G13))</f>
        <v>333.0936429055777</v>
      </c>
      <c r="H36" s="4">
        <f>_XLL.EQS(G36,"Units= ; EqnPrefix=Eqn. ; EqnNo= 3; Multiplication= 1; ShowWorking= 0; EqnStyle= 0; Eqp 50")</f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  <oleObjects>
    <oleObject progId="Equation.3" shapeId="1701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MicroMo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Clyde Hancock</dc:creator>
  <cp:keywords/>
  <dc:description/>
  <cp:lastModifiedBy>Clyde Hancock</cp:lastModifiedBy>
  <dcterms:created xsi:type="dcterms:W3CDTF">2007-12-11T13:14:36Z</dcterms:created>
  <dcterms:modified xsi:type="dcterms:W3CDTF">2007-12-13T12:45:05Z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